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730" activeTab="0"/>
  </bookViews>
  <sheets>
    <sheet name="Situacion 20-I" sheetId="1" r:id="rId1"/>
    <sheet name="Situacion 20-II" sheetId="2" r:id="rId2"/>
  </sheets>
  <externalReferences>
    <externalReference r:id="rId5"/>
  </externalReferences>
  <definedNames>
    <definedName name="_xlnm.Print_Area" localSheetId="0">'Situacion 20-I'!$A$1:$M$45</definedName>
    <definedName name="_xlnm.Print_Area" localSheetId="1">'Situacion 20-II'!$A$1:$M$45</definedName>
  </definedNames>
  <calcPr fullCalcOnLoad="1"/>
</workbook>
</file>

<file path=xl/sharedStrings.xml><?xml version="1.0" encoding="utf-8"?>
<sst xmlns="http://schemas.openxmlformats.org/spreadsheetml/2006/main" count="96" uniqueCount="37">
  <si>
    <t>SITUACIONES ACADÉMICAS SEGÚN FACULTAD, ESPECIALIDAD Y GENERO</t>
  </si>
  <si>
    <t>UNALM 2020 - I</t>
  </si>
  <si>
    <t>FACULTAD</t>
  </si>
  <si>
    <t>ESPECIALIDAD</t>
  </si>
  <si>
    <t>NORMAL</t>
  </si>
  <si>
    <t>OBSERVADO</t>
  </si>
  <si>
    <t>SEPARADO</t>
  </si>
  <si>
    <t>SUSPENDIDO</t>
  </si>
  <si>
    <t>TOTALES</t>
  </si>
  <si>
    <t>F</t>
  </si>
  <si>
    <t>M</t>
  </si>
  <si>
    <t>T</t>
  </si>
  <si>
    <t>AGRONOMIA</t>
  </si>
  <si>
    <t>AGRONOMÍA</t>
  </si>
  <si>
    <t>Femenino</t>
  </si>
  <si>
    <t>Masculino</t>
  </si>
  <si>
    <t>CIENCIAS</t>
  </si>
  <si>
    <t>BIOLOGÍA</t>
  </si>
  <si>
    <t>Normal</t>
  </si>
  <si>
    <t>ING. AMBIENTAL</t>
  </si>
  <si>
    <t>Observado</t>
  </si>
  <si>
    <t>METEOROLOGÍA</t>
  </si>
  <si>
    <t>Separado</t>
  </si>
  <si>
    <t>CIENCIAS FORESTALES</t>
  </si>
  <si>
    <t>ING. FORESTAL</t>
  </si>
  <si>
    <t>Suspendido</t>
  </si>
  <si>
    <t>ECONOMÍA Y PLANIFICACIÓN</t>
  </si>
  <si>
    <t>ECONOMÍA</t>
  </si>
  <si>
    <t>ING. ESTADÍSTICA INFORMÁTICA</t>
  </si>
  <si>
    <t>ING. GESTIÓN EMPRESARIAL</t>
  </si>
  <si>
    <t>INDUSTRIAS ALIMENTARIAS</t>
  </si>
  <si>
    <t>INGENIERÍA AGRÍCOLA</t>
  </si>
  <si>
    <t>PESQUERÍA</t>
  </si>
  <si>
    <t>ZOOTECNIA</t>
  </si>
  <si>
    <t>TOTAL</t>
  </si>
  <si>
    <t>Fuente: Direccion de Estudios y Registros Académicos</t>
  </si>
  <si>
    <t>UNALM 2020 - II</t>
  </si>
</sst>
</file>

<file path=xl/styles.xml><?xml version="1.0" encoding="utf-8"?>
<styleSheet xmlns="http://schemas.openxmlformats.org/spreadsheetml/2006/main">
  <numFmts count="8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9"/>
      <name val="Times New Roman"/>
      <family val="1"/>
    </font>
    <font>
      <b/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color indexed="9"/>
      <name val="Times New Roman"/>
      <family val="1"/>
    </font>
    <font>
      <b/>
      <sz val="10"/>
      <name val="Times New Roman"/>
      <family val="1"/>
    </font>
    <font>
      <sz val="8"/>
      <color indexed="10"/>
      <name val="Times New Roman"/>
      <family val="1"/>
    </font>
    <font>
      <sz val="8"/>
      <name val="Times New Roman"/>
      <family val="1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b/>
      <sz val="12"/>
      <color indexed="63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0"/>
      <name val="Times New Roman"/>
      <family val="1"/>
    </font>
    <font>
      <b/>
      <sz val="8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0"/>
      <name val="Times New Roman"/>
      <family val="1"/>
    </font>
    <font>
      <sz val="8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/>
      <bottom/>
    </border>
    <border>
      <left style="medium"/>
      <right/>
      <top style="medium"/>
      <bottom style="thin">
        <color theme="9" tint="-0.4999699890613556"/>
      </bottom>
    </border>
    <border>
      <left style="medium"/>
      <right style="medium"/>
      <top style="medium"/>
      <bottom/>
    </border>
    <border>
      <left/>
      <right style="thin">
        <color theme="9" tint="-0.4999699890613556"/>
      </right>
      <top style="medium"/>
      <bottom/>
    </border>
    <border>
      <left style="thin">
        <color theme="9" tint="-0.4999699890613556"/>
      </left>
      <right/>
      <top style="medium"/>
      <bottom/>
    </border>
    <border>
      <left style="medium"/>
      <right style="thin">
        <color theme="9" tint="-0.4999699890613556"/>
      </right>
      <top style="medium"/>
      <bottom/>
    </border>
    <border>
      <left style="thin">
        <color theme="9" tint="-0.4999699890613556"/>
      </left>
      <right style="medium"/>
      <top style="medium"/>
      <bottom/>
    </border>
    <border>
      <left style="thin">
        <color theme="9" tint="-0.4999699890613556"/>
      </left>
      <right style="thin">
        <color theme="9" tint="-0.4999699890613556"/>
      </right>
      <top style="medium"/>
      <bottom/>
    </border>
    <border>
      <left style="medium"/>
      <right/>
      <top style="thin">
        <color theme="9" tint="-0.4999699890613556"/>
      </top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>
        <color theme="9" tint="-0.4999699890613556"/>
      </right>
      <top style="thin"/>
      <bottom style="medium"/>
    </border>
    <border>
      <left style="thin">
        <color theme="9" tint="-0.4999699890613556"/>
      </left>
      <right style="medium"/>
      <top style="thin"/>
      <bottom style="medium"/>
    </border>
    <border>
      <left/>
      <right style="medium"/>
      <top style="thin"/>
      <bottom style="medium"/>
    </border>
    <border>
      <left style="medium"/>
      <right style="medium">
        <color theme="9" tint="-0.4999699890613556"/>
      </right>
      <top style="medium"/>
      <bottom/>
    </border>
    <border>
      <left style="medium">
        <color theme="9" tint="-0.4999699890613556"/>
      </left>
      <right/>
      <top style="medium"/>
      <bottom/>
    </border>
    <border>
      <left style="medium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/>
      <right style="thin"/>
      <top style="medium"/>
      <bottom/>
    </border>
    <border>
      <left style="thin">
        <color theme="9" tint="-0.4999699890613556"/>
      </left>
      <right style="medium">
        <color theme="9" tint="-0.4999699890613556"/>
      </right>
      <top style="medium"/>
      <bottom/>
    </border>
    <border>
      <left/>
      <right style="medium"/>
      <top style="medium"/>
      <bottom/>
    </border>
    <border>
      <left style="medium"/>
      <right style="medium">
        <color theme="9" tint="-0.4999699890613556"/>
      </right>
      <top/>
      <bottom/>
    </border>
    <border>
      <left style="medium">
        <color theme="9" tint="-0.4999699890613556"/>
      </left>
      <right/>
      <top/>
      <bottom/>
    </border>
    <border>
      <left style="medium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/>
      <right style="thin">
        <color theme="9" tint="-0.4999699890613556"/>
      </right>
      <top/>
      <bottom/>
    </border>
    <border>
      <left style="medium"/>
      <right style="thin">
        <color theme="9" tint="-0.4999699890613556"/>
      </right>
      <top/>
      <bottom/>
    </border>
    <border>
      <left style="thin">
        <color theme="9" tint="-0.4999699890613556"/>
      </left>
      <right style="medium"/>
      <top/>
      <bottom/>
    </border>
    <border>
      <left style="thin">
        <color theme="9" tint="-0.4999699890613556"/>
      </left>
      <right style="medium">
        <color theme="9" tint="-0.4999699890613556"/>
      </right>
      <top/>
      <bottom/>
    </border>
    <border>
      <left/>
      <right style="medium"/>
      <top/>
      <bottom/>
    </border>
    <border>
      <left/>
      <right style="thin"/>
      <top/>
      <bottom/>
    </border>
    <border>
      <left style="thin">
        <color theme="9" tint="-0.4999699890613556"/>
      </left>
      <right/>
      <top/>
      <bottom/>
    </border>
    <border>
      <left style="medium"/>
      <right/>
      <top/>
      <bottom/>
    </border>
    <border>
      <left style="medium"/>
      <right style="medium">
        <color theme="9" tint="-0.4999699890613556"/>
      </right>
      <top/>
      <bottom style="medium"/>
    </border>
    <border>
      <left style="medium">
        <color theme="9" tint="-0.4999699890613556"/>
      </left>
      <right/>
      <top/>
      <bottom style="medium"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/>
      <right style="thin">
        <color theme="9" tint="-0.4999699890613556"/>
      </right>
      <top/>
      <bottom style="medium"/>
    </border>
    <border>
      <left style="thin">
        <color theme="9" tint="-0.4999699890613556"/>
      </left>
      <right style="medium">
        <color theme="9" tint="-0.4999699890613556"/>
      </right>
      <top/>
      <bottom style="medium"/>
    </border>
    <border>
      <left/>
      <right style="medium"/>
      <top/>
      <bottom style="medium"/>
    </border>
    <border>
      <left style="medium"/>
      <right style="medium">
        <color theme="9" tint="-0.4999699890613556"/>
      </right>
      <top style="medium"/>
      <bottom style="medium"/>
    </border>
    <border>
      <left style="medium">
        <color theme="9" tint="-0.4999699890613556"/>
      </left>
      <right/>
      <top style="medium"/>
      <bottom style="medium"/>
    </border>
    <border>
      <left style="medium"/>
      <right style="thin">
        <color theme="9" tint="-0.4999699890613556"/>
      </right>
      <top style="medium"/>
      <bottom style="medium"/>
    </border>
    <border>
      <left style="thin">
        <color theme="9" tint="-0.4999699890613556"/>
      </left>
      <right style="medium">
        <color theme="9" tint="-0.4999699890613556"/>
      </right>
      <top style="medium"/>
      <bottom style="medium"/>
    </border>
    <border>
      <left/>
      <right style="thin">
        <color theme="9" tint="-0.4999699890613556"/>
      </right>
      <top style="medium"/>
      <bottom style="medium"/>
    </border>
    <border>
      <left/>
      <right/>
      <top style="medium"/>
      <bottom style="medium"/>
    </border>
    <border>
      <left style="medium">
        <color theme="9" tint="-0.4999699890613556"/>
      </left>
      <right style="thin">
        <color theme="9" tint="-0.4999699890613556"/>
      </right>
      <top style="medium"/>
      <bottom style="medium"/>
    </border>
    <border>
      <left style="thin">
        <color theme="9" tint="-0.4999699890613556"/>
      </left>
      <right style="medium"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double"/>
    </border>
    <border>
      <left style="medium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110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10" xfId="0" applyFont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50" fillId="33" borderId="11" xfId="0" applyFont="1" applyFill="1" applyBorder="1" applyAlignment="1">
      <alignment horizontal="center" vertical="center"/>
    </xf>
    <xf numFmtId="0" fontId="50" fillId="33" borderId="12" xfId="0" applyFont="1" applyFill="1" applyBorder="1" applyAlignment="1">
      <alignment vertical="center"/>
    </xf>
    <xf numFmtId="0" fontId="50" fillId="33" borderId="13" xfId="0" applyFont="1" applyFill="1" applyBorder="1" applyAlignment="1">
      <alignment horizontal="center"/>
    </xf>
    <xf numFmtId="0" fontId="50" fillId="33" borderId="14" xfId="0" applyFont="1" applyFill="1" applyBorder="1" applyAlignment="1">
      <alignment horizontal="center"/>
    </xf>
    <xf numFmtId="0" fontId="50" fillId="33" borderId="15" xfId="0" applyFont="1" applyFill="1" applyBorder="1" applyAlignment="1">
      <alignment horizontal="center"/>
    </xf>
    <xf numFmtId="0" fontId="50" fillId="33" borderId="16" xfId="0" applyFont="1" applyFill="1" applyBorder="1" applyAlignment="1">
      <alignment horizontal="center"/>
    </xf>
    <xf numFmtId="0" fontId="50" fillId="33" borderId="13" xfId="0" applyFont="1" applyFill="1" applyBorder="1" applyAlignment="1">
      <alignment horizontal="center" vertical="center"/>
    </xf>
    <xf numFmtId="0" fontId="50" fillId="33" borderId="17" xfId="0" applyFont="1" applyFill="1" applyBorder="1" applyAlignment="1">
      <alignment horizontal="center" vertical="center"/>
    </xf>
    <xf numFmtId="0" fontId="50" fillId="33" borderId="16" xfId="0" applyFont="1" applyFill="1" applyBorder="1" applyAlignment="1">
      <alignment horizontal="center" vertical="center"/>
    </xf>
    <xf numFmtId="0" fontId="50" fillId="33" borderId="18" xfId="0" applyFont="1" applyFill="1" applyBorder="1" applyAlignment="1">
      <alignment horizontal="center" vertical="center"/>
    </xf>
    <xf numFmtId="0" fontId="50" fillId="33" borderId="19" xfId="0" applyFont="1" applyFill="1" applyBorder="1" applyAlignment="1">
      <alignment vertical="center"/>
    </xf>
    <xf numFmtId="0" fontId="50" fillId="33" borderId="20" xfId="0" applyFont="1" applyFill="1" applyBorder="1" applyAlignment="1">
      <alignment horizontal="center"/>
    </xf>
    <xf numFmtId="0" fontId="50" fillId="33" borderId="21" xfId="0" applyFont="1" applyFill="1" applyBorder="1" applyAlignment="1">
      <alignment horizontal="center"/>
    </xf>
    <xf numFmtId="0" fontId="50" fillId="33" borderId="22" xfId="0" applyFont="1" applyFill="1" applyBorder="1" applyAlignment="1">
      <alignment horizontal="center"/>
    </xf>
    <xf numFmtId="0" fontId="50" fillId="33" borderId="23" xfId="0" applyFont="1" applyFill="1" applyBorder="1" applyAlignment="1">
      <alignment horizontal="center" vertical="center"/>
    </xf>
    <xf numFmtId="0" fontId="50" fillId="33" borderId="24" xfId="0" applyFont="1" applyFill="1" applyBorder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51" fillId="0" borderId="0" xfId="0" applyFont="1" applyAlignment="1">
      <alignment vertical="center"/>
    </xf>
    <xf numFmtId="0" fontId="51" fillId="0" borderId="0" xfId="0" applyFont="1" applyAlignment="1">
      <alignment horizontal="center"/>
    </xf>
    <xf numFmtId="0" fontId="52" fillId="0" borderId="25" xfId="0" applyFont="1" applyBorder="1" applyAlignment="1">
      <alignment vertical="center"/>
    </xf>
    <xf numFmtId="0" fontId="52" fillId="0" borderId="26" xfId="0" applyFont="1" applyBorder="1" applyAlignment="1">
      <alignment vertical="center"/>
    </xf>
    <xf numFmtId="0" fontId="53" fillId="0" borderId="27" xfId="0" applyFont="1" applyBorder="1" applyAlignment="1">
      <alignment horizontal="center" vertical="center"/>
    </xf>
    <xf numFmtId="0" fontId="53" fillId="0" borderId="28" xfId="0" applyFont="1" applyBorder="1" applyAlignment="1">
      <alignment horizontal="center" vertical="center"/>
    </xf>
    <xf numFmtId="0" fontId="53" fillId="0" borderId="29" xfId="0" applyFont="1" applyBorder="1" applyAlignment="1">
      <alignment horizontal="center" vertical="center"/>
    </xf>
    <xf numFmtId="0" fontId="53" fillId="0" borderId="30" xfId="0" applyFont="1" applyBorder="1" applyAlignment="1">
      <alignment horizontal="center" vertical="center"/>
    </xf>
    <xf numFmtId="0" fontId="52" fillId="0" borderId="13" xfId="0" applyFont="1" applyBorder="1" applyAlignment="1">
      <alignment horizontal="center" vertical="center"/>
    </xf>
    <xf numFmtId="0" fontId="52" fillId="0" borderId="31" xfId="0" applyFont="1" applyBorder="1" applyAlignment="1">
      <alignment horizontal="center" vertical="center"/>
    </xf>
    <xf numFmtId="0" fontId="52" fillId="0" borderId="32" xfId="0" applyFont="1" applyBorder="1" applyAlignment="1">
      <alignment horizontal="center" vertical="center"/>
    </xf>
    <xf numFmtId="0" fontId="52" fillId="0" borderId="33" xfId="0" applyFont="1" applyBorder="1" applyAlignment="1">
      <alignment horizontal="left" vertical="center"/>
    </xf>
    <xf numFmtId="0" fontId="52" fillId="0" borderId="34" xfId="0" applyFont="1" applyBorder="1" applyAlignment="1">
      <alignment vertical="center"/>
    </xf>
    <xf numFmtId="0" fontId="53" fillId="0" borderId="35" xfId="0" applyFont="1" applyBorder="1" applyAlignment="1">
      <alignment horizontal="center" vertical="center"/>
    </xf>
    <xf numFmtId="0" fontId="53" fillId="0" borderId="36" xfId="0" applyFont="1" applyBorder="1" applyAlignment="1">
      <alignment horizontal="center" vertical="center"/>
    </xf>
    <xf numFmtId="0" fontId="53" fillId="0" borderId="37" xfId="0" applyFont="1" applyBorder="1" applyAlignment="1">
      <alignment horizontal="center" vertical="center"/>
    </xf>
    <xf numFmtId="0" fontId="24" fillId="0" borderId="38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39" xfId="0" applyFont="1" applyBorder="1" applyAlignment="1">
      <alignment horizontal="center" vertical="center"/>
    </xf>
    <xf numFmtId="0" fontId="24" fillId="0" borderId="40" xfId="0" applyFont="1" applyBorder="1" applyAlignment="1">
      <alignment horizontal="center" vertical="center"/>
    </xf>
    <xf numFmtId="0" fontId="52" fillId="0" borderId="38" xfId="0" applyFont="1" applyBorder="1" applyAlignment="1">
      <alignment horizontal="center" vertical="center"/>
    </xf>
    <xf numFmtId="0" fontId="52" fillId="0" borderId="41" xfId="0" applyFont="1" applyBorder="1" applyAlignment="1">
      <alignment horizontal="center" vertical="center"/>
    </xf>
    <xf numFmtId="0" fontId="52" fillId="0" borderId="4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3" fillId="0" borderId="35" xfId="0" applyFont="1" applyBorder="1" applyAlignment="1">
      <alignment horizontal="center"/>
    </xf>
    <xf numFmtId="0" fontId="53" fillId="0" borderId="36" xfId="0" applyFont="1" applyBorder="1" applyAlignment="1">
      <alignment horizontal="center"/>
    </xf>
    <xf numFmtId="0" fontId="53" fillId="0" borderId="37" xfId="0" applyFont="1" applyBorder="1" applyAlignment="1">
      <alignment horizontal="center"/>
    </xf>
    <xf numFmtId="0" fontId="53" fillId="0" borderId="43" xfId="0" applyFont="1" applyBorder="1" applyAlignment="1">
      <alignment horizontal="center"/>
    </xf>
    <xf numFmtId="0" fontId="24" fillId="0" borderId="39" xfId="0" applyFont="1" applyBorder="1" applyAlignment="1">
      <alignment horizontal="center"/>
    </xf>
    <xf numFmtId="0" fontId="24" fillId="0" borderId="44" xfId="0" applyFont="1" applyBorder="1" applyAlignment="1">
      <alignment horizontal="center"/>
    </xf>
    <xf numFmtId="0" fontId="24" fillId="0" borderId="45" xfId="0" applyFont="1" applyBorder="1" applyAlignment="1">
      <alignment horizontal="center"/>
    </xf>
    <xf numFmtId="0" fontId="52" fillId="0" borderId="33" xfId="0" applyFont="1" applyBorder="1" applyAlignment="1">
      <alignment vertical="center"/>
    </xf>
    <xf numFmtId="0" fontId="24" fillId="0" borderId="38" xfId="0" applyFont="1" applyBorder="1" applyAlignment="1">
      <alignment horizontal="center"/>
    </xf>
    <xf numFmtId="0" fontId="53" fillId="0" borderId="43" xfId="0" applyFont="1" applyBorder="1" applyAlignment="1">
      <alignment horizontal="center" vertical="center"/>
    </xf>
    <xf numFmtId="0" fontId="24" fillId="0" borderId="40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52" fillId="0" borderId="46" xfId="0" applyFont="1" applyBorder="1" applyAlignment="1">
      <alignment vertical="center"/>
    </xf>
    <xf numFmtId="0" fontId="52" fillId="0" borderId="47" xfId="0" applyFont="1" applyBorder="1" applyAlignment="1">
      <alignment vertical="center"/>
    </xf>
    <xf numFmtId="0" fontId="53" fillId="0" borderId="48" xfId="0" applyFont="1" applyBorder="1" applyAlignment="1">
      <alignment horizontal="center"/>
    </xf>
    <xf numFmtId="0" fontId="53" fillId="0" borderId="49" xfId="0" applyFont="1" applyBorder="1" applyAlignment="1">
      <alignment horizontal="center"/>
    </xf>
    <xf numFmtId="0" fontId="53" fillId="0" borderId="50" xfId="0" applyFont="1" applyBorder="1" applyAlignment="1">
      <alignment horizontal="center"/>
    </xf>
    <xf numFmtId="0" fontId="53" fillId="0" borderId="51" xfId="0" applyFont="1" applyBorder="1" applyAlignment="1">
      <alignment horizontal="center"/>
    </xf>
    <xf numFmtId="0" fontId="52" fillId="0" borderId="52" xfId="0" applyFont="1" applyBorder="1" applyAlignment="1">
      <alignment horizontal="center" vertical="center"/>
    </xf>
    <xf numFmtId="0" fontId="52" fillId="0" borderId="53" xfId="0" applyFont="1" applyBorder="1" applyAlignment="1">
      <alignment horizontal="center" vertical="center"/>
    </xf>
    <xf numFmtId="0" fontId="52" fillId="0" borderId="54" xfId="0" applyFont="1" applyBorder="1" applyAlignment="1">
      <alignment horizontal="center" vertical="center"/>
    </xf>
    <xf numFmtId="0" fontId="51" fillId="0" borderId="55" xfId="0" applyFont="1" applyBorder="1" applyAlignment="1">
      <alignment horizontal="center" vertical="center"/>
    </xf>
    <xf numFmtId="0" fontId="51" fillId="0" borderId="56" xfId="0" applyFont="1" applyBorder="1" applyAlignment="1">
      <alignment horizontal="center" vertical="center"/>
    </xf>
    <xf numFmtId="0" fontId="52" fillId="0" borderId="57" xfId="0" applyFont="1" applyBorder="1" applyAlignment="1">
      <alignment horizontal="center" vertical="center"/>
    </xf>
    <xf numFmtId="0" fontId="52" fillId="0" borderId="58" xfId="0" applyFont="1" applyBorder="1" applyAlignment="1">
      <alignment horizontal="center" vertical="center"/>
    </xf>
    <xf numFmtId="0" fontId="52" fillId="0" borderId="56" xfId="0" applyFont="1" applyBorder="1" applyAlignment="1">
      <alignment horizontal="center" vertical="center"/>
    </xf>
    <xf numFmtId="0" fontId="52" fillId="0" borderId="59" xfId="0" applyFont="1" applyBorder="1" applyAlignment="1">
      <alignment horizontal="center" vertical="center"/>
    </xf>
    <xf numFmtId="0" fontId="52" fillId="0" borderId="60" xfId="0" applyFont="1" applyBorder="1" applyAlignment="1">
      <alignment horizontal="center" vertical="center"/>
    </xf>
    <xf numFmtId="0" fontId="52" fillId="0" borderId="61" xfId="0" applyFont="1" applyBorder="1" applyAlignment="1">
      <alignment horizontal="center" vertical="center"/>
    </xf>
    <xf numFmtId="0" fontId="52" fillId="0" borderId="62" xfId="0" applyFont="1" applyBorder="1" applyAlignment="1">
      <alignment horizontal="center" vertical="center"/>
    </xf>
    <xf numFmtId="0" fontId="52" fillId="0" borderId="63" xfId="0" applyFont="1" applyBorder="1" applyAlignment="1">
      <alignment horizontal="center" vertical="center"/>
    </xf>
    <xf numFmtId="0" fontId="0" fillId="0" borderId="64" xfId="0" applyBorder="1" applyAlignment="1">
      <alignment/>
    </xf>
    <xf numFmtId="0" fontId="48" fillId="0" borderId="64" xfId="0" applyFont="1" applyBorder="1" applyAlignment="1">
      <alignment/>
    </xf>
    <xf numFmtId="0" fontId="54" fillId="33" borderId="11" xfId="0" applyFont="1" applyFill="1" applyBorder="1" applyAlignment="1">
      <alignment horizontal="center" vertical="center"/>
    </xf>
    <xf numFmtId="0" fontId="54" fillId="33" borderId="12" xfId="0" applyFont="1" applyFill="1" applyBorder="1" applyAlignment="1">
      <alignment horizontal="center" vertical="center"/>
    </xf>
    <xf numFmtId="0" fontId="54" fillId="33" borderId="13" xfId="0" applyFont="1" applyFill="1" applyBorder="1" applyAlignment="1">
      <alignment horizontal="center"/>
    </xf>
    <xf numFmtId="0" fontId="54" fillId="33" borderId="14" xfId="0" applyFont="1" applyFill="1" applyBorder="1" applyAlignment="1">
      <alignment horizontal="center"/>
    </xf>
    <xf numFmtId="0" fontId="54" fillId="33" borderId="15" xfId="0" applyFont="1" applyFill="1" applyBorder="1" applyAlignment="1">
      <alignment horizontal="center"/>
    </xf>
    <xf numFmtId="0" fontId="54" fillId="33" borderId="16" xfId="0" applyFont="1" applyFill="1" applyBorder="1" applyAlignment="1">
      <alignment horizontal="center"/>
    </xf>
    <xf numFmtId="0" fontId="54" fillId="33" borderId="13" xfId="0" applyFont="1" applyFill="1" applyBorder="1" applyAlignment="1">
      <alignment horizontal="center" vertical="center"/>
    </xf>
    <xf numFmtId="0" fontId="54" fillId="33" borderId="17" xfId="0" applyFont="1" applyFill="1" applyBorder="1" applyAlignment="1">
      <alignment horizontal="center" vertical="center"/>
    </xf>
    <xf numFmtId="0" fontId="54" fillId="33" borderId="16" xfId="0" applyFont="1" applyFill="1" applyBorder="1" applyAlignment="1">
      <alignment horizontal="center" vertical="center"/>
    </xf>
    <xf numFmtId="0" fontId="54" fillId="33" borderId="18" xfId="0" applyFont="1" applyFill="1" applyBorder="1" applyAlignment="1">
      <alignment horizontal="center" vertical="center"/>
    </xf>
    <xf numFmtId="0" fontId="54" fillId="33" borderId="65" xfId="0" applyFont="1" applyFill="1" applyBorder="1" applyAlignment="1">
      <alignment horizontal="center" vertical="center"/>
    </xf>
    <xf numFmtId="0" fontId="54" fillId="33" borderId="20" xfId="0" applyFont="1" applyFill="1" applyBorder="1" applyAlignment="1">
      <alignment horizontal="center"/>
    </xf>
    <xf numFmtId="0" fontId="54" fillId="33" borderId="21" xfId="0" applyFont="1" applyFill="1" applyBorder="1" applyAlignment="1">
      <alignment horizontal="center"/>
    </xf>
    <xf numFmtId="0" fontId="54" fillId="33" borderId="22" xfId="0" applyFont="1" applyFill="1" applyBorder="1" applyAlignment="1">
      <alignment horizontal="center"/>
    </xf>
    <xf numFmtId="0" fontId="54" fillId="33" borderId="23" xfId="0" applyFont="1" applyFill="1" applyBorder="1" applyAlignment="1">
      <alignment horizontal="center" vertical="center"/>
    </xf>
    <xf numFmtId="0" fontId="54" fillId="33" borderId="24" xfId="0" applyFont="1" applyFill="1" applyBorder="1" applyAlignment="1">
      <alignment horizontal="center" vertical="center"/>
    </xf>
    <xf numFmtId="0" fontId="26" fillId="0" borderId="34" xfId="0" applyFont="1" applyBorder="1" applyAlignment="1">
      <alignment vertical="center"/>
    </xf>
    <xf numFmtId="0" fontId="24" fillId="0" borderId="35" xfId="0" applyFont="1" applyBorder="1" applyAlignment="1">
      <alignment horizontal="center"/>
    </xf>
    <xf numFmtId="0" fontId="24" fillId="0" borderId="36" xfId="0" applyFont="1" applyBorder="1" applyAlignment="1">
      <alignment horizontal="center"/>
    </xf>
    <xf numFmtId="0" fontId="24" fillId="0" borderId="37" xfId="0" applyFont="1" applyBorder="1" applyAlignment="1">
      <alignment horizontal="center"/>
    </xf>
    <xf numFmtId="0" fontId="24" fillId="0" borderId="43" xfId="0" applyFont="1" applyBorder="1" applyAlignment="1">
      <alignment horizontal="center"/>
    </xf>
    <xf numFmtId="0" fontId="24" fillId="0" borderId="36" xfId="0" applyFont="1" applyBorder="1" applyAlignment="1">
      <alignment horizontal="center" vertical="center"/>
    </xf>
    <xf numFmtId="0" fontId="24" fillId="0" borderId="35" xfId="0" applyFont="1" applyBorder="1" applyAlignment="1">
      <alignment horizontal="center" vertical="center"/>
    </xf>
    <xf numFmtId="0" fontId="24" fillId="0" borderId="37" xfId="0" applyFont="1" applyBorder="1" applyAlignment="1">
      <alignment horizontal="center" vertical="center"/>
    </xf>
    <xf numFmtId="0" fontId="26" fillId="0" borderId="38" xfId="0" applyFont="1" applyBorder="1" applyAlignment="1">
      <alignment horizontal="center" vertical="center"/>
    </xf>
    <xf numFmtId="0" fontId="26" fillId="0" borderId="41" xfId="0" applyFont="1" applyBorder="1" applyAlignment="1">
      <alignment horizontal="center" vertical="center"/>
    </xf>
    <xf numFmtId="0" fontId="26" fillId="0" borderId="42" xfId="0" applyFont="1" applyBorder="1" applyAlignment="1">
      <alignment horizontal="center" vertical="center"/>
    </xf>
    <xf numFmtId="0" fontId="55" fillId="0" borderId="0" xfId="0" applyFont="1" applyAlignment="1">
      <alignment/>
    </xf>
    <xf numFmtId="0" fontId="43" fillId="0" borderId="0" xfId="0" applyFont="1" applyAlignment="1">
      <alignment/>
    </xf>
    <xf numFmtId="0" fontId="28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layout>
        <c:manualLayout>
          <c:xMode val="factor"/>
          <c:yMode val="factor"/>
          <c:x val="-0.0025"/>
          <c:y val="-0.005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2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405"/>
          <c:y val="0.17775"/>
          <c:w val="0.92975"/>
          <c:h val="0.66375"/>
        </c:manualLayout>
      </c:layout>
      <c:pie3DChart>
        <c:varyColors val="1"/>
        <c:ser>
          <c:idx val="0"/>
          <c:order val="0"/>
          <c:tx>
            <c:strRef>
              <c:f>'Situacion 20-I'!$P$9</c:f>
              <c:strCache>
                <c:ptCount val="1"/>
                <c:pt idx="0">
                  <c:v>Normal</c:v>
                </c:pt>
              </c:strCache>
            </c:strRef>
          </c:tx>
          <c:spPr>
            <a:solidFill>
              <a:srgbClr val="4472C4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203864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FF000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'Situacion 20-I'!$Q$8:$R$8</c:f>
              <c:strCache/>
            </c:strRef>
          </c:cat>
          <c:val>
            <c:numRef>
              <c:f>'Situacion 20-I'!$Q$9:$R$9</c:f>
              <c:numCache/>
            </c:numRef>
          </c:val>
        </c:ser>
      </c:pie3DChart>
      <c:spPr>
        <a:solidFill>
          <a:srgbClr val="FBE5D6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8CBAD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layout>
        <c:manualLayout>
          <c:xMode val="factor"/>
          <c:yMode val="factor"/>
          <c:x val="-0.00525"/>
          <c:y val="-0.005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25"/>
      <c:hPercent val="100"/>
      <c:rotY val="30"/>
      <c:depthPercent val="100"/>
      <c:rAngAx val="1"/>
    </c:view3D>
    <c:plotArea>
      <c:layout>
        <c:manualLayout>
          <c:xMode val="edge"/>
          <c:yMode val="edge"/>
          <c:x val="0.0405"/>
          <c:y val="0.191"/>
          <c:w val="0.923"/>
          <c:h val="0.658"/>
        </c:manualLayout>
      </c:layout>
      <c:pie3DChart>
        <c:varyColors val="1"/>
        <c:ser>
          <c:idx val="0"/>
          <c:order val="0"/>
          <c:tx>
            <c:strRef>
              <c:f>'Situacion 20-I'!$P$10</c:f>
              <c:strCache>
                <c:ptCount val="1"/>
                <c:pt idx="0">
                  <c:v>Observado</c:v>
                </c:pt>
              </c:strCache>
            </c:strRef>
          </c:tx>
          <c:spPr>
            <a:solidFill>
              <a:srgbClr val="203864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203864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explosion val="7"/>
            <c:spPr>
              <a:solidFill>
                <a:srgbClr val="FF000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'Situacion 20-I'!$Q$8:$R$8</c:f>
              <c:strCache/>
            </c:strRef>
          </c:cat>
          <c:val>
            <c:numRef>
              <c:f>'Situacion 20-I'!$Q$10:$R$10</c:f>
              <c:numCache/>
            </c:numRef>
          </c:val>
        </c:ser>
        <c:firstSliceAng val="30"/>
      </c:pie3DChart>
      <c:spPr>
        <a:solidFill>
          <a:srgbClr val="FBE5D6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8CBAD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layout>
        <c:manualLayout>
          <c:xMode val="factor"/>
          <c:yMode val="factor"/>
          <c:x val="-0.0025"/>
          <c:y val="-0.005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2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475"/>
          <c:y val="0.177"/>
          <c:w val="0.909"/>
          <c:h val="0.651"/>
        </c:manualLayout>
      </c:layout>
      <c:pie3DChart>
        <c:varyColors val="1"/>
        <c:ser>
          <c:idx val="0"/>
          <c:order val="0"/>
          <c:tx>
            <c:strRef>
              <c:f>'Situacion 20-I'!$P$11</c:f>
              <c:strCache>
                <c:ptCount val="1"/>
                <c:pt idx="0">
                  <c:v>Separado</c:v>
                </c:pt>
              </c:strCache>
            </c:strRef>
          </c:tx>
          <c:spPr>
            <a:solidFill>
              <a:srgbClr val="4472C4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203864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explosion val="2"/>
            <c:spPr>
              <a:solidFill>
                <a:srgbClr val="FF000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'Situacion 20-I'!$Q$8:$R$8</c:f>
              <c:strCache/>
            </c:strRef>
          </c:cat>
          <c:val>
            <c:numRef>
              <c:f>'Situacion 20-I'!$Q$11:$R$11</c:f>
              <c:numCache/>
            </c:numRef>
          </c:val>
        </c:ser>
      </c:pie3DChart>
      <c:spPr>
        <a:solidFill>
          <a:srgbClr val="FBE5D6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8CBAD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layout>
        <c:manualLayout>
          <c:xMode val="factor"/>
          <c:yMode val="factor"/>
          <c:x val="-0.00525"/>
          <c:y val="-0.005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25"/>
      <c:hPercent val="100"/>
      <c:rotY val="20"/>
      <c:depthPercent val="100"/>
      <c:rAngAx val="1"/>
    </c:view3D>
    <c:plotArea>
      <c:layout>
        <c:manualLayout>
          <c:xMode val="edge"/>
          <c:yMode val="edge"/>
          <c:x val="0.037"/>
          <c:y val="0.19125"/>
          <c:w val="0.9195"/>
          <c:h val="0.65775"/>
        </c:manualLayout>
      </c:layout>
      <c:pie3DChart>
        <c:varyColors val="1"/>
        <c:ser>
          <c:idx val="0"/>
          <c:order val="0"/>
          <c:tx>
            <c:strRef>
              <c:f>'Situacion 20-I'!$P$12</c:f>
              <c:strCache>
                <c:ptCount val="1"/>
                <c:pt idx="0">
                  <c:v>Suspendido</c:v>
                </c:pt>
              </c:strCache>
            </c:strRef>
          </c:tx>
          <c:spPr>
            <a:solidFill>
              <a:srgbClr val="4472C4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0"/>
            <c:spPr>
              <a:solidFill>
                <a:srgbClr val="203864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FF000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'Situacion 20-I'!$Q$8:$R$8</c:f>
              <c:strCache/>
            </c:strRef>
          </c:cat>
          <c:val>
            <c:numRef>
              <c:f>'Situacion 20-I'!$Q$12:$R$12</c:f>
              <c:numCache/>
            </c:numRef>
          </c:val>
        </c:ser>
        <c:firstSliceAng val="20"/>
      </c:pie3DChart>
      <c:spPr>
        <a:solidFill>
          <a:srgbClr val="FBE5D6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8CBAD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layout>
        <c:manualLayout>
          <c:xMode val="factor"/>
          <c:yMode val="factor"/>
          <c:x val="-0.0025"/>
          <c:y val="-0.005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2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1"/>
          <c:y val="0.17775"/>
          <c:w val="0.909"/>
          <c:h val="0.64975"/>
        </c:manualLayout>
      </c:layout>
      <c:pie3DChart>
        <c:varyColors val="1"/>
        <c:ser>
          <c:idx val="0"/>
          <c:order val="0"/>
          <c:tx>
            <c:strRef>
              <c:f>'Situacion 20-II'!$P$9</c:f>
              <c:strCache>
                <c:ptCount val="1"/>
                <c:pt idx="0">
                  <c:v>Normal</c:v>
                </c:pt>
              </c:strCache>
            </c:strRef>
          </c:tx>
          <c:spPr>
            <a:solidFill>
              <a:srgbClr val="4472C4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203864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FF000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'Situacion 20-II'!$Q$8:$R$8</c:f>
              <c:strCache/>
            </c:strRef>
          </c:cat>
          <c:val>
            <c:numRef>
              <c:f>'Situacion 20-II'!$Q$9:$R$9</c:f>
              <c:numCache/>
            </c:numRef>
          </c:val>
        </c:ser>
      </c:pie3DChart>
      <c:spPr>
        <a:solidFill>
          <a:srgbClr val="FBE5D6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8CBAD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layout>
        <c:manualLayout>
          <c:xMode val="factor"/>
          <c:yMode val="factor"/>
          <c:x val="-0.00525"/>
          <c:y val="-0.005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2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37"/>
          <c:y val="0.1565"/>
          <c:w val="0.93325"/>
          <c:h val="0.6715"/>
        </c:manualLayout>
      </c:layout>
      <c:pie3DChart>
        <c:varyColors val="1"/>
        <c:ser>
          <c:idx val="0"/>
          <c:order val="0"/>
          <c:tx>
            <c:strRef>
              <c:f>'Situacion 20-II'!$P$10</c:f>
              <c:strCache>
                <c:ptCount val="1"/>
                <c:pt idx="0">
                  <c:v>Observado</c:v>
                </c:pt>
              </c:strCache>
            </c:strRef>
          </c:tx>
          <c:spPr>
            <a:solidFill>
              <a:srgbClr val="4472C4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203864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FF000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'Situacion 20-II'!$Q$8:$R$8</c:f>
              <c:strCache/>
            </c:strRef>
          </c:cat>
          <c:val>
            <c:numRef>
              <c:f>'Situacion 20-II'!$Q$10:$R$10</c:f>
              <c:numCache/>
            </c:numRef>
          </c:val>
        </c:ser>
      </c:pie3DChart>
      <c:spPr>
        <a:solidFill>
          <a:srgbClr val="FBE5D6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8CBAD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layout>
        <c:manualLayout>
          <c:xMode val="factor"/>
          <c:yMode val="factor"/>
          <c:x val="-0.0025"/>
          <c:y val="-0.005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2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44"/>
          <c:y val="0.18375"/>
          <c:w val="0.909"/>
          <c:h val="0.65825"/>
        </c:manualLayout>
      </c:layout>
      <c:pie3DChart>
        <c:varyColors val="1"/>
        <c:ser>
          <c:idx val="0"/>
          <c:order val="0"/>
          <c:tx>
            <c:strRef>
              <c:f>'Situacion 20-II'!$P$11</c:f>
              <c:strCache>
                <c:ptCount val="1"/>
                <c:pt idx="0">
                  <c:v>Separado</c:v>
                </c:pt>
              </c:strCache>
            </c:strRef>
          </c:tx>
          <c:spPr>
            <a:solidFill>
              <a:srgbClr val="4472C4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203864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explosion val="4"/>
            <c:spPr>
              <a:solidFill>
                <a:srgbClr val="FF000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'Situacion 20-II'!$Q$8:$R$8</c:f>
              <c:strCache/>
            </c:strRef>
          </c:cat>
          <c:val>
            <c:numRef>
              <c:f>'Situacion 20-II'!$Q$11:$R$11</c:f>
              <c:numCache/>
            </c:numRef>
          </c:val>
        </c:ser>
      </c:pie3DChart>
      <c:spPr>
        <a:solidFill>
          <a:srgbClr val="FBE5D6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8CBAD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layout>
        <c:manualLayout>
          <c:xMode val="factor"/>
          <c:yMode val="factor"/>
          <c:x val="-0.00525"/>
          <c:y val="-0.005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2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1"/>
          <c:y val="0.16275"/>
          <c:w val="0.9025"/>
          <c:h val="0.65125"/>
        </c:manualLayout>
      </c:layout>
      <c:pie3DChart>
        <c:varyColors val="1"/>
        <c:ser>
          <c:idx val="0"/>
          <c:order val="0"/>
          <c:tx>
            <c:strRef>
              <c:f>'Situacion 20-II'!$P$12</c:f>
              <c:strCache>
                <c:ptCount val="1"/>
                <c:pt idx="0">
                  <c:v>Suspendido</c:v>
                </c:pt>
              </c:strCache>
            </c:strRef>
          </c:tx>
          <c:spPr>
            <a:solidFill>
              <a:srgbClr val="4472C4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0"/>
            <c:spPr>
              <a:solidFill>
                <a:srgbClr val="203864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explosion val="4"/>
            <c:spPr>
              <a:solidFill>
                <a:srgbClr val="FF000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'Situacion 20-II'!$Q$8:$R$8</c:f>
              <c:strCache/>
            </c:strRef>
          </c:cat>
          <c:val>
            <c:numRef>
              <c:f>'Situacion 20-II'!$Q$12:$R$12</c:f>
              <c:numCache/>
            </c:numRef>
          </c:val>
        </c:ser>
      </c:pie3DChart>
      <c:spPr>
        <a:solidFill>
          <a:srgbClr val="FBE5D6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8CBAD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1571625</xdr:colOff>
      <xdr:row>22</xdr:row>
      <xdr:rowOff>28575</xdr:rowOff>
    </xdr:from>
    <xdr:to>
      <xdr:col>4</xdr:col>
      <xdr:colOff>257175</xdr:colOff>
      <xdr:row>32</xdr:row>
      <xdr:rowOff>19050</xdr:rowOff>
    </xdr:to>
    <xdr:graphicFrame>
      <xdr:nvGraphicFramePr>
        <xdr:cNvPr id="1" name="Gráfico 1"/>
        <xdr:cNvGraphicFramePr/>
      </xdr:nvGraphicFramePr>
      <xdr:xfrm>
        <a:off x="1571625" y="4476750"/>
        <a:ext cx="3771900" cy="189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533400</xdr:colOff>
      <xdr:row>21</xdr:row>
      <xdr:rowOff>180975</xdr:rowOff>
    </xdr:from>
    <xdr:to>
      <xdr:col>11</xdr:col>
      <xdr:colOff>485775</xdr:colOff>
      <xdr:row>31</xdr:row>
      <xdr:rowOff>180975</xdr:rowOff>
    </xdr:to>
    <xdr:graphicFrame>
      <xdr:nvGraphicFramePr>
        <xdr:cNvPr id="2" name="Gráfico 2"/>
        <xdr:cNvGraphicFramePr/>
      </xdr:nvGraphicFramePr>
      <xdr:xfrm>
        <a:off x="7143750" y="4438650"/>
        <a:ext cx="3762375" cy="1905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1571625</xdr:colOff>
      <xdr:row>34</xdr:row>
      <xdr:rowOff>0</xdr:rowOff>
    </xdr:from>
    <xdr:to>
      <xdr:col>4</xdr:col>
      <xdr:colOff>266700</xdr:colOff>
      <xdr:row>44</xdr:row>
      <xdr:rowOff>0</xdr:rowOff>
    </xdr:to>
    <xdr:graphicFrame>
      <xdr:nvGraphicFramePr>
        <xdr:cNvPr id="3" name="Gráfico 3"/>
        <xdr:cNvGraphicFramePr/>
      </xdr:nvGraphicFramePr>
      <xdr:xfrm>
        <a:off x="1571625" y="6734175"/>
        <a:ext cx="3781425" cy="1905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514350</xdr:colOff>
      <xdr:row>33</xdr:row>
      <xdr:rowOff>190500</xdr:rowOff>
    </xdr:from>
    <xdr:to>
      <xdr:col>11</xdr:col>
      <xdr:colOff>466725</xdr:colOff>
      <xdr:row>44</xdr:row>
      <xdr:rowOff>0</xdr:rowOff>
    </xdr:to>
    <xdr:graphicFrame>
      <xdr:nvGraphicFramePr>
        <xdr:cNvPr id="4" name="Gráfico 4"/>
        <xdr:cNvGraphicFramePr/>
      </xdr:nvGraphicFramePr>
      <xdr:xfrm>
        <a:off x="7124700" y="6734175"/>
        <a:ext cx="3762375" cy="1905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1590675</xdr:colOff>
      <xdr:row>21</xdr:row>
      <xdr:rowOff>161925</xdr:rowOff>
    </xdr:from>
    <xdr:to>
      <xdr:col>4</xdr:col>
      <xdr:colOff>276225</xdr:colOff>
      <xdr:row>31</xdr:row>
      <xdr:rowOff>152400</xdr:rowOff>
    </xdr:to>
    <xdr:graphicFrame>
      <xdr:nvGraphicFramePr>
        <xdr:cNvPr id="1" name="Gráfico 1"/>
        <xdr:cNvGraphicFramePr/>
      </xdr:nvGraphicFramePr>
      <xdr:xfrm>
        <a:off x="1590675" y="4419600"/>
        <a:ext cx="3771900" cy="189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504825</xdr:colOff>
      <xdr:row>21</xdr:row>
      <xdr:rowOff>180975</xdr:rowOff>
    </xdr:from>
    <xdr:to>
      <xdr:col>11</xdr:col>
      <xdr:colOff>457200</xdr:colOff>
      <xdr:row>31</xdr:row>
      <xdr:rowOff>180975</xdr:rowOff>
    </xdr:to>
    <xdr:graphicFrame>
      <xdr:nvGraphicFramePr>
        <xdr:cNvPr id="2" name="Gráfico 2"/>
        <xdr:cNvGraphicFramePr/>
      </xdr:nvGraphicFramePr>
      <xdr:xfrm>
        <a:off x="7115175" y="4438650"/>
        <a:ext cx="3762375" cy="1905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1571625</xdr:colOff>
      <xdr:row>34</xdr:row>
      <xdr:rowOff>0</xdr:rowOff>
    </xdr:from>
    <xdr:to>
      <xdr:col>4</xdr:col>
      <xdr:colOff>266700</xdr:colOff>
      <xdr:row>44</xdr:row>
      <xdr:rowOff>0</xdr:rowOff>
    </xdr:to>
    <xdr:graphicFrame>
      <xdr:nvGraphicFramePr>
        <xdr:cNvPr id="3" name="Gráfico 3"/>
        <xdr:cNvGraphicFramePr/>
      </xdr:nvGraphicFramePr>
      <xdr:xfrm>
        <a:off x="1571625" y="6734175"/>
        <a:ext cx="3781425" cy="1905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514350</xdr:colOff>
      <xdr:row>33</xdr:row>
      <xdr:rowOff>190500</xdr:rowOff>
    </xdr:from>
    <xdr:to>
      <xdr:col>11</xdr:col>
      <xdr:colOff>466725</xdr:colOff>
      <xdr:row>44</xdr:row>
      <xdr:rowOff>0</xdr:rowOff>
    </xdr:to>
    <xdr:graphicFrame>
      <xdr:nvGraphicFramePr>
        <xdr:cNvPr id="4" name="Gráfico 4"/>
        <xdr:cNvGraphicFramePr/>
      </xdr:nvGraphicFramePr>
      <xdr:xfrm>
        <a:off x="7124700" y="6734175"/>
        <a:ext cx="3762375" cy="1905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aaa\Haydee\boletin%20estadistico\boletin%202020\4.%20Poblaci&#243;n%20Acad.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tric. 20-I"/>
      <sheetName val="Matric. 20-II"/>
      <sheetName val="Nivel 20-I"/>
      <sheetName val="Nivel 20-II"/>
      <sheetName val="Situacion 20-I"/>
      <sheetName val="Situacion 20-II"/>
      <sheetName val="Edad 20-I"/>
      <sheetName val="Edad 20-Il"/>
      <sheetName val="Retiros 20-I"/>
      <sheetName val="Retiros 20-lI "/>
      <sheetName val="Retiros totales"/>
    </sheetNames>
    <sheetDataSet>
      <sheetData sheetId="4">
        <row r="8">
          <cell r="Q8" t="str">
            <v>Femenino</v>
          </cell>
          <cell r="R8" t="str">
            <v>Masculino</v>
          </cell>
        </row>
        <row r="9">
          <cell r="P9" t="str">
            <v>Normal</v>
          </cell>
          <cell r="Q9">
            <v>2757</v>
          </cell>
          <cell r="R9">
            <v>2557</v>
          </cell>
        </row>
        <row r="10">
          <cell r="P10" t="str">
            <v>Observado</v>
          </cell>
          <cell r="Q10">
            <v>25</v>
          </cell>
          <cell r="R10">
            <v>75</v>
          </cell>
        </row>
        <row r="11">
          <cell r="P11" t="str">
            <v>Separado</v>
          </cell>
          <cell r="Q11">
            <v>13</v>
          </cell>
          <cell r="R11">
            <v>17</v>
          </cell>
        </row>
        <row r="12">
          <cell r="P12" t="str">
            <v>Suspendido</v>
          </cell>
          <cell r="Q12">
            <v>32</v>
          </cell>
          <cell r="R12">
            <v>45</v>
          </cell>
        </row>
      </sheetData>
      <sheetData sheetId="5">
        <row r="8">
          <cell r="Q8" t="str">
            <v>Femenino</v>
          </cell>
          <cell r="R8" t="str">
            <v>Masculino</v>
          </cell>
        </row>
        <row r="9">
          <cell r="P9" t="str">
            <v>Normal</v>
          </cell>
          <cell r="Q9">
            <v>2582</v>
          </cell>
          <cell r="R9">
            <v>2434</v>
          </cell>
        </row>
        <row r="10">
          <cell r="P10" t="str">
            <v>Observado</v>
          </cell>
          <cell r="Q10">
            <v>57</v>
          </cell>
          <cell r="R10">
            <v>62</v>
          </cell>
        </row>
        <row r="11">
          <cell r="P11" t="str">
            <v>Separado</v>
          </cell>
          <cell r="Q11">
            <v>6</v>
          </cell>
          <cell r="R11">
            <v>12</v>
          </cell>
        </row>
        <row r="12">
          <cell r="P12" t="str">
            <v>Suspendido</v>
          </cell>
          <cell r="Q12">
            <v>18</v>
          </cell>
          <cell r="R12">
            <v>23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45"/>
  <sheetViews>
    <sheetView tabSelected="1" zoomScaleSheetLayoutView="100" zoomScalePageLayoutView="0" workbookViewId="0" topLeftCell="A1">
      <selection activeCell="S29" sqref="S29"/>
    </sheetView>
  </sheetViews>
  <sheetFormatPr defaultColWidth="11.421875" defaultRowHeight="15"/>
  <cols>
    <col min="1" max="1" width="25.7109375" style="0" bestFit="1" customWidth="1"/>
    <col min="2" max="2" width="27.7109375" style="0" bestFit="1" customWidth="1"/>
    <col min="3" max="14" width="11.421875" style="1" customWidth="1"/>
  </cols>
  <sheetData>
    <row r="1" ht="5.25" customHeight="1" thickBot="1"/>
    <row r="2" spans="1:13" ht="18" customHeight="1" thickTop="1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8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ht="7.5" customHeight="1" thickBot="1"/>
    <row r="5" spans="1:13" ht="15">
      <c r="A5" s="4" t="s">
        <v>2</v>
      </c>
      <c r="B5" s="5" t="s">
        <v>3</v>
      </c>
      <c r="C5" s="6" t="s">
        <v>4</v>
      </c>
      <c r="D5" s="7"/>
      <c r="E5" s="8" t="s">
        <v>5</v>
      </c>
      <c r="F5" s="9"/>
      <c r="G5" s="6" t="s">
        <v>6</v>
      </c>
      <c r="H5" s="7"/>
      <c r="I5" s="8" t="s">
        <v>7</v>
      </c>
      <c r="J5" s="9"/>
      <c r="K5" s="10" t="s">
        <v>8</v>
      </c>
      <c r="L5" s="11"/>
      <c r="M5" s="12"/>
    </row>
    <row r="6" spans="1:13" ht="15.75" thickBot="1">
      <c r="A6" s="13"/>
      <c r="B6" s="14"/>
      <c r="C6" s="15" t="s">
        <v>9</v>
      </c>
      <c r="D6" s="16" t="s">
        <v>10</v>
      </c>
      <c r="E6" s="15" t="s">
        <v>9</v>
      </c>
      <c r="F6" s="16" t="s">
        <v>10</v>
      </c>
      <c r="G6" s="15" t="s">
        <v>9</v>
      </c>
      <c r="H6" s="16" t="s">
        <v>10</v>
      </c>
      <c r="I6" s="15" t="s">
        <v>9</v>
      </c>
      <c r="J6" s="16" t="s">
        <v>10</v>
      </c>
      <c r="K6" s="17" t="s">
        <v>9</v>
      </c>
      <c r="L6" s="18" t="s">
        <v>10</v>
      </c>
      <c r="M6" s="19" t="s">
        <v>11</v>
      </c>
    </row>
    <row r="7" spans="1:13" ht="9" customHeight="1" thickBot="1">
      <c r="A7" s="20"/>
      <c r="B7" s="21"/>
      <c r="C7" s="22"/>
      <c r="D7" s="22"/>
      <c r="E7" s="22"/>
      <c r="F7" s="22"/>
      <c r="G7" s="22"/>
      <c r="H7" s="22"/>
      <c r="I7" s="22"/>
      <c r="J7" s="22"/>
      <c r="K7" s="22"/>
      <c r="L7" s="20"/>
      <c r="M7" s="20"/>
    </row>
    <row r="8" spans="1:19" ht="18" customHeight="1">
      <c r="A8" s="23" t="s">
        <v>12</v>
      </c>
      <c r="B8" s="24" t="s">
        <v>13</v>
      </c>
      <c r="C8" s="25">
        <v>638</v>
      </c>
      <c r="D8" s="26">
        <v>523</v>
      </c>
      <c r="E8" s="25">
        <v>3</v>
      </c>
      <c r="F8" s="27">
        <v>8</v>
      </c>
      <c r="G8" s="28">
        <v>5</v>
      </c>
      <c r="H8" s="26">
        <v>3</v>
      </c>
      <c r="I8" s="25">
        <v>7</v>
      </c>
      <c r="J8" s="27">
        <v>9</v>
      </c>
      <c r="K8" s="29">
        <f>I8+G8+E8+C8</f>
        <v>653</v>
      </c>
      <c r="L8" s="30">
        <f>J8+H8+F8+D8</f>
        <v>543</v>
      </c>
      <c r="M8" s="31">
        <f>K8+L8</f>
        <v>1196</v>
      </c>
      <c r="P8" s="108"/>
      <c r="Q8" s="108" t="s">
        <v>14</v>
      </c>
      <c r="R8" s="108" t="s">
        <v>15</v>
      </c>
      <c r="S8" s="108"/>
    </row>
    <row r="9" spans="1:19" ht="18" customHeight="1">
      <c r="A9" s="32" t="s">
        <v>16</v>
      </c>
      <c r="B9" s="33" t="s">
        <v>17</v>
      </c>
      <c r="C9" s="34">
        <v>195</v>
      </c>
      <c r="D9" s="35">
        <v>157</v>
      </c>
      <c r="E9" s="34">
        <v>3</v>
      </c>
      <c r="F9" s="36">
        <v>12</v>
      </c>
      <c r="G9" s="37">
        <v>1</v>
      </c>
      <c r="H9" s="38">
        <v>0</v>
      </c>
      <c r="I9" s="39">
        <v>3</v>
      </c>
      <c r="J9" s="40">
        <v>3</v>
      </c>
      <c r="K9" s="41">
        <f aca="true" t="shared" si="0" ref="K9:L19">I9+G9+E9+C9</f>
        <v>202</v>
      </c>
      <c r="L9" s="42">
        <f t="shared" si="0"/>
        <v>172</v>
      </c>
      <c r="M9" s="43">
        <f aca="true" t="shared" si="1" ref="M9:M19">K9+L9</f>
        <v>374</v>
      </c>
      <c r="P9" s="108" t="s">
        <v>18</v>
      </c>
      <c r="Q9" s="109">
        <f>C20</f>
        <v>2757</v>
      </c>
      <c r="R9" s="109">
        <f>D20</f>
        <v>2557</v>
      </c>
      <c r="S9" s="108"/>
    </row>
    <row r="10" spans="1:19" ht="18" customHeight="1">
      <c r="A10" s="32"/>
      <c r="B10" s="33" t="s">
        <v>19</v>
      </c>
      <c r="C10" s="45">
        <v>201</v>
      </c>
      <c r="D10" s="46">
        <v>197</v>
      </c>
      <c r="E10" s="45">
        <v>2</v>
      </c>
      <c r="F10" s="47">
        <v>6</v>
      </c>
      <c r="G10" s="48">
        <v>2</v>
      </c>
      <c r="H10" s="46">
        <v>1</v>
      </c>
      <c r="I10" s="45">
        <v>4</v>
      </c>
      <c r="J10" s="47">
        <v>3</v>
      </c>
      <c r="K10" s="41">
        <f t="shared" si="0"/>
        <v>209</v>
      </c>
      <c r="L10" s="42">
        <f t="shared" si="0"/>
        <v>207</v>
      </c>
      <c r="M10" s="43">
        <f t="shared" si="1"/>
        <v>416</v>
      </c>
      <c r="P10" s="108" t="s">
        <v>20</v>
      </c>
      <c r="Q10" s="109">
        <f>E20</f>
        <v>25</v>
      </c>
      <c r="R10" s="109">
        <f>F20</f>
        <v>75</v>
      </c>
      <c r="S10" s="108"/>
    </row>
    <row r="11" spans="1:19" ht="18" customHeight="1">
      <c r="A11" s="32"/>
      <c r="B11" s="33" t="s">
        <v>21</v>
      </c>
      <c r="C11" s="49">
        <v>85</v>
      </c>
      <c r="D11" s="50">
        <v>131</v>
      </c>
      <c r="E11" s="51">
        <v>2</v>
      </c>
      <c r="F11" s="47">
        <v>2</v>
      </c>
      <c r="G11" s="48">
        <v>1</v>
      </c>
      <c r="H11" s="46">
        <v>1</v>
      </c>
      <c r="I11" s="45">
        <v>1</v>
      </c>
      <c r="J11" s="47">
        <v>3</v>
      </c>
      <c r="K11" s="41">
        <f t="shared" si="0"/>
        <v>89</v>
      </c>
      <c r="L11" s="42">
        <f t="shared" si="0"/>
        <v>137</v>
      </c>
      <c r="M11" s="43">
        <f t="shared" si="1"/>
        <v>226</v>
      </c>
      <c r="P11" s="108" t="s">
        <v>22</v>
      </c>
      <c r="Q11" s="109">
        <f>G20</f>
        <v>13</v>
      </c>
      <c r="R11" s="109">
        <f>H20</f>
        <v>17</v>
      </c>
      <c r="S11" s="108"/>
    </row>
    <row r="12" spans="1:19" ht="18" customHeight="1">
      <c r="A12" s="52" t="s">
        <v>23</v>
      </c>
      <c r="B12" s="33" t="s">
        <v>24</v>
      </c>
      <c r="C12" s="45">
        <v>229</v>
      </c>
      <c r="D12" s="46">
        <v>167</v>
      </c>
      <c r="E12" s="45">
        <v>1</v>
      </c>
      <c r="F12" s="47">
        <v>4</v>
      </c>
      <c r="G12" s="53">
        <v>0</v>
      </c>
      <c r="H12" s="46">
        <v>2</v>
      </c>
      <c r="I12" s="45">
        <v>1</v>
      </c>
      <c r="J12" s="47">
        <v>2</v>
      </c>
      <c r="K12" s="41">
        <f t="shared" si="0"/>
        <v>231</v>
      </c>
      <c r="L12" s="42">
        <f t="shared" si="0"/>
        <v>175</v>
      </c>
      <c r="M12" s="43">
        <f t="shared" si="1"/>
        <v>406</v>
      </c>
      <c r="P12" s="108" t="s">
        <v>25</v>
      </c>
      <c r="Q12" s="109">
        <f>I20</f>
        <v>32</v>
      </c>
      <c r="R12" s="109">
        <f>J20</f>
        <v>45</v>
      </c>
      <c r="S12" s="108">
        <f>SUM(Q9:R12)</f>
        <v>5521</v>
      </c>
    </row>
    <row r="13" spans="1:13" ht="18" customHeight="1">
      <c r="A13" s="32" t="s">
        <v>26</v>
      </c>
      <c r="B13" s="33" t="s">
        <v>27</v>
      </c>
      <c r="C13" s="34">
        <v>146</v>
      </c>
      <c r="D13" s="35">
        <v>160</v>
      </c>
      <c r="E13" s="34">
        <v>2</v>
      </c>
      <c r="F13" s="36">
        <v>2</v>
      </c>
      <c r="G13" s="54">
        <v>1</v>
      </c>
      <c r="H13" s="35">
        <v>4</v>
      </c>
      <c r="I13" s="34">
        <v>3</v>
      </c>
      <c r="J13" s="36">
        <v>2</v>
      </c>
      <c r="K13" s="41">
        <f t="shared" si="0"/>
        <v>152</v>
      </c>
      <c r="L13" s="42">
        <f t="shared" si="0"/>
        <v>168</v>
      </c>
      <c r="M13" s="43">
        <f t="shared" si="1"/>
        <v>320</v>
      </c>
    </row>
    <row r="14" spans="1:13" ht="18" customHeight="1">
      <c r="A14" s="32"/>
      <c r="B14" s="33" t="s">
        <v>28</v>
      </c>
      <c r="C14" s="45">
        <v>121</v>
      </c>
      <c r="D14" s="46">
        <v>140</v>
      </c>
      <c r="E14" s="45">
        <v>2</v>
      </c>
      <c r="F14" s="47">
        <v>6</v>
      </c>
      <c r="G14" s="48">
        <v>1</v>
      </c>
      <c r="H14" s="35">
        <v>0</v>
      </c>
      <c r="I14" s="34">
        <v>2</v>
      </c>
      <c r="J14" s="36">
        <v>1</v>
      </c>
      <c r="K14" s="41">
        <f t="shared" si="0"/>
        <v>126</v>
      </c>
      <c r="L14" s="42">
        <f t="shared" si="0"/>
        <v>147</v>
      </c>
      <c r="M14" s="43">
        <f t="shared" si="1"/>
        <v>273</v>
      </c>
    </row>
    <row r="15" spans="1:13" ht="18" customHeight="1">
      <c r="A15" s="32"/>
      <c r="B15" s="33" t="s">
        <v>29</v>
      </c>
      <c r="C15" s="45">
        <v>174</v>
      </c>
      <c r="D15" s="46">
        <v>155</v>
      </c>
      <c r="E15" s="51">
        <v>0</v>
      </c>
      <c r="F15" s="55">
        <v>0</v>
      </c>
      <c r="G15" s="53">
        <v>1</v>
      </c>
      <c r="H15" s="56">
        <v>0</v>
      </c>
      <c r="I15" s="49">
        <v>2</v>
      </c>
      <c r="J15" s="55">
        <v>0</v>
      </c>
      <c r="K15" s="41">
        <f t="shared" si="0"/>
        <v>177</v>
      </c>
      <c r="L15" s="42">
        <f t="shared" si="0"/>
        <v>155</v>
      </c>
      <c r="M15" s="43">
        <f t="shared" si="1"/>
        <v>332</v>
      </c>
    </row>
    <row r="16" spans="1:13" ht="18" customHeight="1">
      <c r="A16" s="52" t="s">
        <v>30</v>
      </c>
      <c r="B16" s="33" t="s">
        <v>30</v>
      </c>
      <c r="C16" s="45">
        <v>334</v>
      </c>
      <c r="D16" s="46">
        <v>250</v>
      </c>
      <c r="E16" s="45">
        <v>5</v>
      </c>
      <c r="F16" s="47">
        <v>8</v>
      </c>
      <c r="G16" s="53">
        <v>0</v>
      </c>
      <c r="H16" s="56">
        <v>2</v>
      </c>
      <c r="I16" s="49">
        <v>4</v>
      </c>
      <c r="J16" s="55">
        <v>3</v>
      </c>
      <c r="K16" s="41">
        <f t="shared" si="0"/>
        <v>343</v>
      </c>
      <c r="L16" s="42">
        <f t="shared" si="0"/>
        <v>263</v>
      </c>
      <c r="M16" s="43">
        <f t="shared" si="1"/>
        <v>606</v>
      </c>
    </row>
    <row r="17" spans="1:13" ht="18" customHeight="1">
      <c r="A17" s="52" t="s">
        <v>31</v>
      </c>
      <c r="B17" s="33" t="s">
        <v>31</v>
      </c>
      <c r="C17" s="34">
        <v>157</v>
      </c>
      <c r="D17" s="35">
        <v>297</v>
      </c>
      <c r="E17" s="34">
        <v>1</v>
      </c>
      <c r="F17" s="36">
        <v>9</v>
      </c>
      <c r="G17" s="37">
        <v>0</v>
      </c>
      <c r="H17" s="38">
        <v>1</v>
      </c>
      <c r="I17" s="39">
        <v>0</v>
      </c>
      <c r="J17" s="40">
        <v>4</v>
      </c>
      <c r="K17" s="41">
        <f t="shared" si="0"/>
        <v>158</v>
      </c>
      <c r="L17" s="42">
        <f t="shared" si="0"/>
        <v>311</v>
      </c>
      <c r="M17" s="43">
        <f t="shared" si="1"/>
        <v>469</v>
      </c>
    </row>
    <row r="18" spans="1:13" ht="18" customHeight="1">
      <c r="A18" s="52" t="s">
        <v>32</v>
      </c>
      <c r="B18" s="33" t="s">
        <v>32</v>
      </c>
      <c r="C18" s="45">
        <v>209</v>
      </c>
      <c r="D18" s="46">
        <v>162</v>
      </c>
      <c r="E18" s="45">
        <v>1</v>
      </c>
      <c r="F18" s="47">
        <v>7</v>
      </c>
      <c r="G18" s="53">
        <v>0</v>
      </c>
      <c r="H18" s="46">
        <v>1</v>
      </c>
      <c r="I18" s="45">
        <v>3</v>
      </c>
      <c r="J18" s="47">
        <v>7</v>
      </c>
      <c r="K18" s="41">
        <f t="shared" si="0"/>
        <v>213</v>
      </c>
      <c r="L18" s="42">
        <f t="shared" si="0"/>
        <v>177</v>
      </c>
      <c r="M18" s="43">
        <f t="shared" si="1"/>
        <v>390</v>
      </c>
    </row>
    <row r="19" spans="1:13" ht="18" customHeight="1" thickBot="1">
      <c r="A19" s="57" t="s">
        <v>33</v>
      </c>
      <c r="B19" s="58" t="s">
        <v>33</v>
      </c>
      <c r="C19" s="59">
        <v>268</v>
      </c>
      <c r="D19" s="60">
        <v>218</v>
      </c>
      <c r="E19" s="59">
        <v>3</v>
      </c>
      <c r="F19" s="61">
        <v>11</v>
      </c>
      <c r="G19" s="62">
        <v>1</v>
      </c>
      <c r="H19" s="60">
        <v>2</v>
      </c>
      <c r="I19" s="59">
        <v>2</v>
      </c>
      <c r="J19" s="61">
        <v>8</v>
      </c>
      <c r="K19" s="63">
        <f t="shared" si="0"/>
        <v>274</v>
      </c>
      <c r="L19" s="64">
        <f t="shared" si="0"/>
        <v>239</v>
      </c>
      <c r="M19" s="65">
        <f t="shared" si="1"/>
        <v>513</v>
      </c>
    </row>
    <row r="20" spans="1:13" ht="15.75" thickBot="1">
      <c r="A20" s="66" t="s">
        <v>34</v>
      </c>
      <c r="B20" s="67"/>
      <c r="C20" s="68">
        <f>SUM(C8:C19)</f>
        <v>2757</v>
      </c>
      <c r="D20" s="69">
        <f aca="true" t="shared" si="2" ref="D20:M20">SUM(D8:D19)</f>
        <v>2557</v>
      </c>
      <c r="E20" s="70">
        <f t="shared" si="2"/>
        <v>25</v>
      </c>
      <c r="F20" s="69">
        <f t="shared" si="2"/>
        <v>75</v>
      </c>
      <c r="G20" s="71">
        <f t="shared" si="2"/>
        <v>13</v>
      </c>
      <c r="H20" s="72">
        <f t="shared" si="2"/>
        <v>17</v>
      </c>
      <c r="I20" s="73">
        <f t="shared" si="2"/>
        <v>32</v>
      </c>
      <c r="J20" s="74">
        <f t="shared" si="2"/>
        <v>45</v>
      </c>
      <c r="K20" s="71">
        <f t="shared" si="2"/>
        <v>2827</v>
      </c>
      <c r="L20" s="69">
        <f t="shared" si="2"/>
        <v>2694</v>
      </c>
      <c r="M20" s="75">
        <f t="shared" si="2"/>
        <v>5521</v>
      </c>
    </row>
    <row r="21" ht="15">
      <c r="A21" s="1" t="s">
        <v>35</v>
      </c>
    </row>
    <row r="45" spans="1:13" ht="15.75" thickBot="1">
      <c r="A45" s="76"/>
      <c r="B45" s="76"/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</row>
    <row r="46" ht="15.75" thickTop="1"/>
  </sheetData>
  <sheetProtection/>
  <mergeCells count="11">
    <mergeCell ref="A9:A11"/>
    <mergeCell ref="A13:A15"/>
    <mergeCell ref="A20:B20"/>
    <mergeCell ref="A2:M2"/>
    <mergeCell ref="A3:M3"/>
    <mergeCell ref="A5:A6"/>
    <mergeCell ref="C5:D5"/>
    <mergeCell ref="E5:F5"/>
    <mergeCell ref="G5:H5"/>
    <mergeCell ref="I5:J5"/>
    <mergeCell ref="K5:M5"/>
  </mergeCells>
  <printOptions horizontalCentered="1" verticalCentered="1"/>
  <pageMargins left="0.7086614173228347" right="0.7086614173228347" top="0.7480314960629921" bottom="0.7480314960629921" header="0.5905511811023623" footer="0.5511811023622047"/>
  <pageSetup fitToHeight="1" fitToWidth="1" horizontalDpi="600" verticalDpi="600" orientation="landscape" paperSize="9" scale="72" r:id="rId2"/>
  <headerFooter>
    <oddHeader>&amp;CESTADISTICA 2020</oddHeader>
    <oddFooter>&amp;COFICINA DE PLANEAMIENTO - Unidad de Racionalización y Estadística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45"/>
  <sheetViews>
    <sheetView zoomScaleSheetLayoutView="100" zoomScalePageLayoutView="0" workbookViewId="0" topLeftCell="A22">
      <selection activeCell="O45" sqref="O45"/>
    </sheetView>
  </sheetViews>
  <sheetFormatPr defaultColWidth="11.421875" defaultRowHeight="15"/>
  <cols>
    <col min="1" max="1" width="25.7109375" style="0" bestFit="1" customWidth="1"/>
    <col min="2" max="2" width="27.7109375" style="0" bestFit="1" customWidth="1"/>
    <col min="3" max="14" width="11.421875" style="1" customWidth="1"/>
  </cols>
  <sheetData>
    <row r="1" ht="5.25" customHeight="1" thickBot="1"/>
    <row r="2" spans="1:13" ht="18" customHeight="1" thickTop="1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8" customHeight="1">
      <c r="A3" s="3" t="s">
        <v>36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ht="7.5" customHeight="1" thickBot="1"/>
    <row r="5" spans="1:13" ht="15">
      <c r="A5" s="78" t="s">
        <v>2</v>
      </c>
      <c r="B5" s="79" t="s">
        <v>3</v>
      </c>
      <c r="C5" s="80" t="s">
        <v>4</v>
      </c>
      <c r="D5" s="81"/>
      <c r="E5" s="82" t="s">
        <v>5</v>
      </c>
      <c r="F5" s="83"/>
      <c r="G5" s="80" t="s">
        <v>6</v>
      </c>
      <c r="H5" s="81"/>
      <c r="I5" s="82" t="s">
        <v>7</v>
      </c>
      <c r="J5" s="83"/>
      <c r="K5" s="84" t="s">
        <v>8</v>
      </c>
      <c r="L5" s="85"/>
      <c r="M5" s="86"/>
    </row>
    <row r="6" spans="1:13" ht="15.75" thickBot="1">
      <c r="A6" s="87"/>
      <c r="B6" s="88"/>
      <c r="C6" s="89" t="s">
        <v>9</v>
      </c>
      <c r="D6" s="90" t="s">
        <v>10</v>
      </c>
      <c r="E6" s="89" t="s">
        <v>9</v>
      </c>
      <c r="F6" s="90" t="s">
        <v>10</v>
      </c>
      <c r="G6" s="89" t="s">
        <v>9</v>
      </c>
      <c r="H6" s="90" t="s">
        <v>10</v>
      </c>
      <c r="I6" s="89" t="s">
        <v>9</v>
      </c>
      <c r="J6" s="90" t="s">
        <v>10</v>
      </c>
      <c r="K6" s="91" t="s">
        <v>9</v>
      </c>
      <c r="L6" s="92" t="s">
        <v>10</v>
      </c>
      <c r="M6" s="93" t="s">
        <v>11</v>
      </c>
    </row>
    <row r="7" spans="1:13" ht="9" customHeight="1" thickBot="1">
      <c r="A7" s="20"/>
      <c r="B7" s="21"/>
      <c r="C7" s="22"/>
      <c r="D7" s="22"/>
      <c r="E7" s="22"/>
      <c r="F7" s="22"/>
      <c r="G7" s="22"/>
      <c r="H7" s="22"/>
      <c r="I7" s="22"/>
      <c r="J7" s="22"/>
      <c r="K7" s="22"/>
      <c r="L7" s="20"/>
      <c r="M7" s="20"/>
    </row>
    <row r="8" spans="1:18" ht="18" customHeight="1">
      <c r="A8" s="23" t="s">
        <v>12</v>
      </c>
      <c r="B8" s="24" t="s">
        <v>13</v>
      </c>
      <c r="C8" s="25">
        <v>586</v>
      </c>
      <c r="D8" s="26">
        <v>489</v>
      </c>
      <c r="E8" s="25">
        <v>13</v>
      </c>
      <c r="F8" s="27">
        <v>14</v>
      </c>
      <c r="G8" s="28">
        <v>5</v>
      </c>
      <c r="H8" s="26">
        <v>4</v>
      </c>
      <c r="I8" s="25">
        <v>5</v>
      </c>
      <c r="J8" s="27">
        <v>2</v>
      </c>
      <c r="K8" s="29">
        <f>I8+G8+E8+C8</f>
        <v>609</v>
      </c>
      <c r="L8" s="30">
        <f>J8+H8+F8+D8</f>
        <v>509</v>
      </c>
      <c r="M8" s="31">
        <f>K8+L8</f>
        <v>1118</v>
      </c>
      <c r="Q8" t="s">
        <v>14</v>
      </c>
      <c r="R8" t="s">
        <v>15</v>
      </c>
    </row>
    <row r="9" spans="1:18" ht="18" customHeight="1">
      <c r="A9" s="32" t="s">
        <v>16</v>
      </c>
      <c r="B9" s="33" t="s">
        <v>17</v>
      </c>
      <c r="C9" s="34">
        <v>172</v>
      </c>
      <c r="D9" s="35">
        <v>155</v>
      </c>
      <c r="E9" s="34">
        <v>6</v>
      </c>
      <c r="F9" s="36">
        <v>5</v>
      </c>
      <c r="G9" s="37">
        <v>1</v>
      </c>
      <c r="H9" s="38">
        <v>2</v>
      </c>
      <c r="I9" s="39">
        <v>0</v>
      </c>
      <c r="J9" s="40">
        <v>6</v>
      </c>
      <c r="K9" s="41">
        <f aca="true" t="shared" si="0" ref="K9:L19">I9+G9+E9+C9</f>
        <v>179</v>
      </c>
      <c r="L9" s="42">
        <f t="shared" si="0"/>
        <v>168</v>
      </c>
      <c r="M9" s="43">
        <f aca="true" t="shared" si="1" ref="M9:M19">K9+L9</f>
        <v>347</v>
      </c>
      <c r="P9" t="s">
        <v>18</v>
      </c>
      <c r="Q9" s="44">
        <f>C20</f>
        <v>2582</v>
      </c>
      <c r="R9" s="44">
        <f>D20</f>
        <v>2434</v>
      </c>
    </row>
    <row r="10" spans="1:18" ht="18" customHeight="1">
      <c r="A10" s="32"/>
      <c r="B10" s="33" t="s">
        <v>19</v>
      </c>
      <c r="C10" s="45">
        <v>193</v>
      </c>
      <c r="D10" s="46">
        <v>178</v>
      </c>
      <c r="E10" s="45">
        <v>3</v>
      </c>
      <c r="F10" s="47">
        <v>5</v>
      </c>
      <c r="G10" s="48">
        <v>0</v>
      </c>
      <c r="H10" s="46">
        <v>1</v>
      </c>
      <c r="I10" s="45">
        <v>1</v>
      </c>
      <c r="J10" s="47">
        <v>1</v>
      </c>
      <c r="K10" s="41">
        <f t="shared" si="0"/>
        <v>197</v>
      </c>
      <c r="L10" s="42">
        <f t="shared" si="0"/>
        <v>185</v>
      </c>
      <c r="M10" s="43">
        <f t="shared" si="1"/>
        <v>382</v>
      </c>
      <c r="P10" t="s">
        <v>20</v>
      </c>
      <c r="Q10" s="44">
        <f>E20</f>
        <v>57</v>
      </c>
      <c r="R10" s="44">
        <f>F20</f>
        <v>62</v>
      </c>
    </row>
    <row r="11" spans="1:18" ht="18" customHeight="1">
      <c r="A11" s="32"/>
      <c r="B11" s="33" t="s">
        <v>21</v>
      </c>
      <c r="C11" s="49">
        <v>84</v>
      </c>
      <c r="D11" s="50">
        <v>117</v>
      </c>
      <c r="E11" s="51">
        <v>3</v>
      </c>
      <c r="F11" s="47">
        <v>5</v>
      </c>
      <c r="G11" s="48">
        <v>0</v>
      </c>
      <c r="H11" s="46">
        <v>0</v>
      </c>
      <c r="I11" s="45">
        <v>1</v>
      </c>
      <c r="J11" s="47">
        <v>0</v>
      </c>
      <c r="K11" s="41">
        <f t="shared" si="0"/>
        <v>88</v>
      </c>
      <c r="L11" s="42">
        <f t="shared" si="0"/>
        <v>122</v>
      </c>
      <c r="M11" s="43">
        <f t="shared" si="1"/>
        <v>210</v>
      </c>
      <c r="P11" t="s">
        <v>22</v>
      </c>
      <c r="Q11" s="44">
        <f>G20</f>
        <v>6</v>
      </c>
      <c r="R11" s="44">
        <f>H20</f>
        <v>12</v>
      </c>
    </row>
    <row r="12" spans="1:19" ht="18" customHeight="1">
      <c r="A12" s="52" t="s">
        <v>23</v>
      </c>
      <c r="B12" s="33" t="s">
        <v>24</v>
      </c>
      <c r="C12" s="45">
        <v>225</v>
      </c>
      <c r="D12" s="46">
        <v>173</v>
      </c>
      <c r="E12" s="45">
        <v>6</v>
      </c>
      <c r="F12" s="47">
        <v>4</v>
      </c>
      <c r="G12" s="53">
        <v>0</v>
      </c>
      <c r="H12" s="46">
        <v>0</v>
      </c>
      <c r="I12" s="45">
        <v>1</v>
      </c>
      <c r="J12" s="47">
        <v>0</v>
      </c>
      <c r="K12" s="41">
        <f t="shared" si="0"/>
        <v>232</v>
      </c>
      <c r="L12" s="42">
        <f t="shared" si="0"/>
        <v>177</v>
      </c>
      <c r="M12" s="43">
        <f t="shared" si="1"/>
        <v>409</v>
      </c>
      <c r="P12" t="s">
        <v>25</v>
      </c>
      <c r="Q12" s="44">
        <f>I20</f>
        <v>18</v>
      </c>
      <c r="R12" s="44">
        <f>J20</f>
        <v>23</v>
      </c>
      <c r="S12">
        <f>SUM(Q9:R12)</f>
        <v>5194</v>
      </c>
    </row>
    <row r="13" spans="1:13" ht="18" customHeight="1">
      <c r="A13" s="32" t="s">
        <v>26</v>
      </c>
      <c r="B13" s="33" t="s">
        <v>27</v>
      </c>
      <c r="C13" s="34">
        <v>130</v>
      </c>
      <c r="D13" s="35">
        <v>149</v>
      </c>
      <c r="E13" s="34">
        <v>9</v>
      </c>
      <c r="F13" s="36">
        <v>5</v>
      </c>
      <c r="G13" s="54">
        <v>0</v>
      </c>
      <c r="H13" s="35">
        <v>0</v>
      </c>
      <c r="I13" s="34">
        <v>5</v>
      </c>
      <c r="J13" s="36">
        <v>5</v>
      </c>
      <c r="K13" s="41">
        <f t="shared" si="0"/>
        <v>144</v>
      </c>
      <c r="L13" s="42">
        <f t="shared" si="0"/>
        <v>159</v>
      </c>
      <c r="M13" s="43">
        <f t="shared" si="1"/>
        <v>303</v>
      </c>
    </row>
    <row r="14" spans="1:14" s="106" customFormat="1" ht="18" customHeight="1">
      <c r="A14" s="32"/>
      <c r="B14" s="94" t="s">
        <v>28</v>
      </c>
      <c r="C14" s="95">
        <v>118</v>
      </c>
      <c r="D14" s="96">
        <v>138</v>
      </c>
      <c r="E14" s="95">
        <v>0</v>
      </c>
      <c r="F14" s="97">
        <v>6</v>
      </c>
      <c r="G14" s="98">
        <v>0</v>
      </c>
      <c r="H14" s="99">
        <v>1</v>
      </c>
      <c r="I14" s="100">
        <v>0</v>
      </c>
      <c r="J14" s="101">
        <v>1</v>
      </c>
      <c r="K14" s="102">
        <f t="shared" si="0"/>
        <v>118</v>
      </c>
      <c r="L14" s="103">
        <f t="shared" si="0"/>
        <v>146</v>
      </c>
      <c r="M14" s="104">
        <f t="shared" si="1"/>
        <v>264</v>
      </c>
      <c r="N14" s="105"/>
    </row>
    <row r="15" spans="1:13" ht="18" customHeight="1">
      <c r="A15" s="32"/>
      <c r="B15" s="33" t="s">
        <v>29</v>
      </c>
      <c r="C15" s="45">
        <v>165</v>
      </c>
      <c r="D15" s="46">
        <v>152</v>
      </c>
      <c r="E15" s="51">
        <v>3</v>
      </c>
      <c r="F15" s="55">
        <v>0</v>
      </c>
      <c r="G15" s="53">
        <v>0</v>
      </c>
      <c r="H15" s="56">
        <v>1</v>
      </c>
      <c r="I15" s="49">
        <v>1</v>
      </c>
      <c r="J15" s="55">
        <v>0</v>
      </c>
      <c r="K15" s="41">
        <f>I15+G15+E15+C15</f>
        <v>169</v>
      </c>
      <c r="L15" s="42">
        <f>J15+H15+F15+D15</f>
        <v>153</v>
      </c>
      <c r="M15" s="43">
        <f t="shared" si="1"/>
        <v>322</v>
      </c>
    </row>
    <row r="16" spans="1:13" ht="18" customHeight="1">
      <c r="A16" s="52" t="s">
        <v>30</v>
      </c>
      <c r="B16" s="33" t="s">
        <v>30</v>
      </c>
      <c r="C16" s="45">
        <v>310</v>
      </c>
      <c r="D16" s="46">
        <v>237</v>
      </c>
      <c r="E16" s="45">
        <v>6</v>
      </c>
      <c r="F16" s="47">
        <v>1</v>
      </c>
      <c r="G16" s="53">
        <v>0</v>
      </c>
      <c r="H16" s="56">
        <v>0</v>
      </c>
      <c r="I16" s="49">
        <v>2</v>
      </c>
      <c r="J16" s="55">
        <v>2</v>
      </c>
      <c r="K16" s="41">
        <f t="shared" si="0"/>
        <v>318</v>
      </c>
      <c r="L16" s="42">
        <f t="shared" si="0"/>
        <v>240</v>
      </c>
      <c r="M16" s="43">
        <f t="shared" si="1"/>
        <v>558</v>
      </c>
    </row>
    <row r="17" spans="1:13" ht="18" customHeight="1">
      <c r="A17" s="52" t="s">
        <v>31</v>
      </c>
      <c r="B17" s="94" t="s">
        <v>31</v>
      </c>
      <c r="C17" s="100">
        <v>142</v>
      </c>
      <c r="D17" s="99">
        <v>267</v>
      </c>
      <c r="E17" s="100">
        <v>5</v>
      </c>
      <c r="F17" s="101">
        <v>6</v>
      </c>
      <c r="G17" s="37">
        <v>0</v>
      </c>
      <c r="H17" s="38">
        <v>1</v>
      </c>
      <c r="I17" s="39">
        <v>1</v>
      </c>
      <c r="J17" s="40">
        <v>1</v>
      </c>
      <c r="K17" s="102">
        <f>I17+G17+E17+C17</f>
        <v>148</v>
      </c>
      <c r="L17" s="103">
        <f>J17+H17+F17+D17</f>
        <v>275</v>
      </c>
      <c r="M17" s="104">
        <f t="shared" si="1"/>
        <v>423</v>
      </c>
    </row>
    <row r="18" spans="1:13" ht="18" customHeight="1">
      <c r="A18" s="52" t="s">
        <v>32</v>
      </c>
      <c r="B18" s="33" t="s">
        <v>32</v>
      </c>
      <c r="C18" s="45">
        <v>188</v>
      </c>
      <c r="D18" s="46">
        <v>157</v>
      </c>
      <c r="E18" s="45">
        <v>2</v>
      </c>
      <c r="F18" s="47">
        <v>4</v>
      </c>
      <c r="G18" s="53">
        <v>0</v>
      </c>
      <c r="H18" s="46">
        <v>0</v>
      </c>
      <c r="I18" s="45">
        <v>0</v>
      </c>
      <c r="J18" s="47">
        <v>1</v>
      </c>
      <c r="K18" s="41">
        <f t="shared" si="0"/>
        <v>190</v>
      </c>
      <c r="L18" s="42">
        <f>J18+H18+F18+D18</f>
        <v>162</v>
      </c>
      <c r="M18" s="43">
        <f t="shared" si="1"/>
        <v>352</v>
      </c>
    </row>
    <row r="19" spans="1:13" ht="18" customHeight="1" thickBot="1">
      <c r="A19" s="57" t="s">
        <v>33</v>
      </c>
      <c r="B19" s="58" t="s">
        <v>33</v>
      </c>
      <c r="C19" s="59">
        <v>269</v>
      </c>
      <c r="D19" s="60">
        <v>222</v>
      </c>
      <c r="E19" s="59">
        <v>1</v>
      </c>
      <c r="F19" s="61">
        <v>7</v>
      </c>
      <c r="G19" s="62">
        <v>0</v>
      </c>
      <c r="H19" s="60">
        <v>2</v>
      </c>
      <c r="I19" s="59">
        <v>1</v>
      </c>
      <c r="J19" s="61">
        <v>4</v>
      </c>
      <c r="K19" s="63">
        <f t="shared" si="0"/>
        <v>271</v>
      </c>
      <c r="L19" s="64">
        <f t="shared" si="0"/>
        <v>235</v>
      </c>
      <c r="M19" s="65">
        <f t="shared" si="1"/>
        <v>506</v>
      </c>
    </row>
    <row r="20" spans="1:13" ht="15.75" thickBot="1">
      <c r="A20" s="66" t="s">
        <v>34</v>
      </c>
      <c r="B20" s="67"/>
      <c r="C20" s="68">
        <f>SUM(C8:C19)</f>
        <v>2582</v>
      </c>
      <c r="D20" s="69">
        <f aca="true" t="shared" si="2" ref="D20:M20">SUM(D8:D19)</f>
        <v>2434</v>
      </c>
      <c r="E20" s="70">
        <f t="shared" si="2"/>
        <v>57</v>
      </c>
      <c r="F20" s="69">
        <f t="shared" si="2"/>
        <v>62</v>
      </c>
      <c r="G20" s="71">
        <f t="shared" si="2"/>
        <v>6</v>
      </c>
      <c r="H20" s="72">
        <f t="shared" si="2"/>
        <v>12</v>
      </c>
      <c r="I20" s="73">
        <f t="shared" si="2"/>
        <v>18</v>
      </c>
      <c r="J20" s="74">
        <f t="shared" si="2"/>
        <v>23</v>
      </c>
      <c r="K20" s="71">
        <f t="shared" si="2"/>
        <v>2663</v>
      </c>
      <c r="L20" s="69">
        <f t="shared" si="2"/>
        <v>2531</v>
      </c>
      <c r="M20" s="75">
        <f t="shared" si="2"/>
        <v>5194</v>
      </c>
    </row>
    <row r="21" ht="15">
      <c r="A21" s="1" t="s">
        <v>35</v>
      </c>
    </row>
    <row r="24" ht="15">
      <c r="F24" s="107"/>
    </row>
    <row r="45" spans="1:13" ht="15.75" thickBot="1">
      <c r="A45" s="76"/>
      <c r="B45" s="76"/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</row>
    <row r="46" ht="15.75" thickTop="1"/>
  </sheetData>
  <sheetProtection/>
  <mergeCells count="12">
    <mergeCell ref="A9:A11"/>
    <mergeCell ref="A13:A15"/>
    <mergeCell ref="A20:B20"/>
    <mergeCell ref="A2:M2"/>
    <mergeCell ref="A3:M3"/>
    <mergeCell ref="A5:A6"/>
    <mergeCell ref="B5:B6"/>
    <mergeCell ref="C5:D5"/>
    <mergeCell ref="E5:F5"/>
    <mergeCell ref="G5:H5"/>
    <mergeCell ref="I5:J5"/>
    <mergeCell ref="K5:M5"/>
  </mergeCells>
  <printOptions horizontalCentered="1" verticalCentered="1"/>
  <pageMargins left="0.7086614173228347" right="0.7086614173228347" top="0.7480314960629921" bottom="0.7480314960629921" header="0.5905511811023623" footer="0.5511811023622047"/>
  <pageSetup fitToHeight="1" fitToWidth="1" horizontalDpi="600" verticalDpi="600" orientation="landscape" paperSize="9" scale="72" r:id="rId2"/>
  <headerFooter>
    <oddHeader>&amp;CESTADISTICA 2020</oddHeader>
    <oddFooter>&amp;COFICINA DE PLANEAMIENTO - Unidad de Racionalización y Estadística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Marcos</dc:creator>
  <cp:keywords/>
  <dc:description/>
  <cp:lastModifiedBy>Marcos</cp:lastModifiedBy>
  <dcterms:created xsi:type="dcterms:W3CDTF">2022-05-10T01:53:56Z</dcterms:created>
  <dcterms:modified xsi:type="dcterms:W3CDTF">2022-05-10T01:56:21Z</dcterms:modified>
  <cp:category/>
  <cp:version/>
  <cp:contentType/>
  <cp:contentStatus/>
</cp:coreProperties>
</file>